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bcz-my.sharepoint.com/personal/totkova_utb_cz/Documents/DEKANAT/DEKANAT/DEKANAT MATERIALY/POKYNY A ROZHODNUTÍ DĚKANA/POKYNY DĚKANA/2019/"/>
    </mc:Choice>
  </mc:AlternateContent>
  <bookViews>
    <workbookView xWindow="480" yWindow="45" windowWidth="27795" windowHeight="12855"/>
  </bookViews>
  <sheets>
    <sheet name="Rozpočet celkem" sheetId="5" r:id="rId1"/>
    <sheet name="Simulace osobní náklady na rok" sheetId="1" r:id="rId2"/>
  </sheets>
  <calcPr calcId="162913"/>
</workbook>
</file>

<file path=xl/calcChain.xml><?xml version="1.0" encoding="utf-8"?>
<calcChain xmlns="http://schemas.openxmlformats.org/spreadsheetml/2006/main">
  <c r="B13" i="5" l="1"/>
  <c r="C13" i="5"/>
  <c r="D13" i="5"/>
  <c r="E13" i="5"/>
  <c r="F13" i="5"/>
  <c r="B23" i="5"/>
  <c r="E10" i="5"/>
  <c r="E32" i="1" l="1"/>
  <c r="G32" i="1" s="1"/>
  <c r="J32" i="1" s="1"/>
  <c r="E33" i="1"/>
  <c r="G33" i="1" s="1"/>
  <c r="J33" i="1" s="1"/>
  <c r="E34" i="1"/>
  <c r="G34" i="1" s="1"/>
  <c r="J34" i="1" s="1"/>
  <c r="K34" i="1" s="1"/>
  <c r="E35" i="1"/>
  <c r="G35" i="1" s="1"/>
  <c r="J35" i="1" s="1"/>
  <c r="K35" i="1" s="1"/>
  <c r="E36" i="1"/>
  <c r="G36" i="1" s="1"/>
  <c r="J36" i="1" s="1"/>
  <c r="K36" i="1" s="1"/>
  <c r="E31" i="1"/>
  <c r="G31" i="1" s="1"/>
  <c r="J31" i="1" s="1"/>
  <c r="K31" i="1" s="1"/>
  <c r="E23" i="1"/>
  <c r="E24" i="1"/>
  <c r="G24" i="1" s="1"/>
  <c r="J24" i="1" s="1"/>
  <c r="K24" i="1" s="1"/>
  <c r="E25" i="1"/>
  <c r="G25" i="1" s="1"/>
  <c r="J25" i="1" s="1"/>
  <c r="K25" i="1" s="1"/>
  <c r="E26" i="1"/>
  <c r="G26" i="1" s="1"/>
  <c r="J26" i="1" s="1"/>
  <c r="K26" i="1" s="1"/>
  <c r="E27" i="1"/>
  <c r="G27" i="1" s="1"/>
  <c r="J27" i="1" s="1"/>
  <c r="K27" i="1" s="1"/>
  <c r="E2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E6" i="1"/>
  <c r="F6" i="1" s="1"/>
  <c r="G6" i="1" s="1"/>
  <c r="E7" i="1"/>
  <c r="F7" i="1" s="1"/>
  <c r="G7" i="1" s="1"/>
  <c r="E8" i="1"/>
  <c r="F8" i="1" s="1"/>
  <c r="G8" i="1" s="1"/>
  <c r="E9" i="1"/>
  <c r="F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E18" i="1"/>
  <c r="F18" i="1" s="1"/>
  <c r="G18" i="1" s="1"/>
  <c r="I5" i="1"/>
  <c r="E5" i="1"/>
  <c r="F5" i="1" s="1"/>
  <c r="B7" i="5"/>
  <c r="G25" i="5"/>
  <c r="G24" i="5"/>
  <c r="G22" i="5"/>
  <c r="G15" i="5"/>
  <c r="G16" i="5"/>
  <c r="G17" i="5"/>
  <c r="G18" i="5"/>
  <c r="G19" i="5"/>
  <c r="G20" i="5"/>
  <c r="G21" i="5"/>
  <c r="G14" i="5"/>
  <c r="G12" i="5"/>
  <c r="G11" i="5"/>
  <c r="G9" i="5"/>
  <c r="G8" i="5"/>
  <c r="G6" i="5"/>
  <c r="G3" i="5"/>
  <c r="E7" i="5"/>
  <c r="E5" i="5" s="1"/>
  <c r="F7" i="5"/>
  <c r="F5" i="5" s="1"/>
  <c r="F10" i="5"/>
  <c r="E23" i="5"/>
  <c r="F23" i="5"/>
  <c r="D23" i="5"/>
  <c r="D10" i="5"/>
  <c r="D5" i="5"/>
  <c r="C7" i="5"/>
  <c r="C5" i="5" s="1"/>
  <c r="D7" i="5"/>
  <c r="C10" i="5"/>
  <c r="C23" i="5"/>
  <c r="B10" i="5"/>
  <c r="B5" i="5"/>
  <c r="G5" i="5" l="1"/>
  <c r="G10" i="5"/>
  <c r="G23" i="5"/>
  <c r="K33" i="1"/>
  <c r="K32" i="1"/>
  <c r="K22" i="1"/>
  <c r="G22" i="1"/>
  <c r="J22" i="1" s="1"/>
  <c r="G23" i="1"/>
  <c r="J23" i="1" s="1"/>
  <c r="K23" i="1" s="1"/>
  <c r="J18" i="1"/>
  <c r="K18" i="1" s="1"/>
  <c r="J7" i="1"/>
  <c r="K7" i="1" s="1"/>
  <c r="J12" i="1"/>
  <c r="K12" i="1" s="1"/>
  <c r="G5" i="1"/>
  <c r="J5" i="1" s="1"/>
  <c r="K5" i="1" s="1"/>
  <c r="G17" i="1"/>
  <c r="J17" i="1" s="1"/>
  <c r="K17" i="1" s="1"/>
  <c r="G9" i="1"/>
  <c r="J9" i="1" s="1"/>
  <c r="K9" i="1" s="1"/>
  <c r="J14" i="1"/>
  <c r="K14" i="1" s="1"/>
  <c r="J16" i="1"/>
  <c r="K16" i="1" s="1"/>
  <c r="J13" i="1"/>
  <c r="K13" i="1" s="1"/>
  <c r="J11" i="1"/>
  <c r="K11" i="1" s="1"/>
  <c r="J6" i="1"/>
  <c r="K6" i="1" s="1"/>
  <c r="J15" i="1"/>
  <c r="K15" i="1" s="1"/>
  <c r="J10" i="1"/>
  <c r="K10" i="1" s="1"/>
  <c r="J8" i="1"/>
  <c r="K8" i="1" s="1"/>
  <c r="G7" i="5"/>
  <c r="G39" i="1"/>
  <c r="K19" i="1" l="1"/>
  <c r="K37" i="1" l="1"/>
  <c r="J37" i="1"/>
  <c r="K28" i="1" l="1"/>
  <c r="J19" i="1"/>
  <c r="J28" i="1"/>
  <c r="F4" i="5"/>
  <c r="F26" i="5"/>
  <c r="E4" i="5"/>
  <c r="E26" i="5" s="1"/>
  <c r="D4" i="5"/>
  <c r="D26" i="5"/>
  <c r="C4" i="5"/>
  <c r="C26" i="5"/>
  <c r="G13" i="5"/>
  <c r="B4" i="5"/>
  <c r="G4" i="5" s="1"/>
  <c r="B26" i="5"/>
  <c r="G26" i="5" s="1"/>
</calcChain>
</file>

<file path=xl/sharedStrings.xml><?xml version="1.0" encoding="utf-8"?>
<sst xmlns="http://schemas.openxmlformats.org/spreadsheetml/2006/main" count="119" uniqueCount="65">
  <si>
    <t>Počet měsíců výpočtů (1 - 12):</t>
  </si>
  <si>
    <t>Procento náhrad dle směrnice(%/100):</t>
  </si>
  <si>
    <t>Odvody zaměstnavatele (%/100):</t>
  </si>
  <si>
    <t>Úvazek v Kč za měsíc/
U dohodářů částka</t>
  </si>
  <si>
    <t>Osobní příplatky za měsíc</t>
  </si>
  <si>
    <t>člen týmu</t>
  </si>
  <si>
    <t>ZADEJTE: DPP/DPČ</t>
  </si>
  <si>
    <t>DPP</t>
  </si>
  <si>
    <t>DPČ</t>
  </si>
  <si>
    <t>hodinová sazba</t>
  </si>
  <si>
    <t>POZNÁMKY:</t>
  </si>
  <si>
    <t>(LEDEN - PROSINEC)</t>
  </si>
  <si>
    <t>Počet hodin měsícně</t>
  </si>
  <si>
    <t>Celkem</t>
  </si>
  <si>
    <t>Investiční náklady:</t>
  </si>
  <si>
    <t>Provozní náklady:</t>
  </si>
  <si>
    <t xml:space="preserve">   Stipendia:</t>
  </si>
  <si>
    <t xml:space="preserve">   Ostatní:</t>
  </si>
  <si>
    <t xml:space="preserve">         Materiál</t>
  </si>
  <si>
    <t xml:space="preserve">         Služby</t>
  </si>
  <si>
    <t xml:space="preserve">         Specifické</t>
  </si>
  <si>
    <t xml:space="preserve">         Náklady na provoz a údržbu</t>
  </si>
  <si>
    <t xml:space="preserve">         Další provozní náklady</t>
  </si>
  <si>
    <t xml:space="preserve">         Další provozní + cestovné</t>
  </si>
  <si>
    <t xml:space="preserve">         Náklady na zveřejňování
         výsledků</t>
  </si>
  <si>
    <t xml:space="preserve">         Náklady na ochranu duševního
         vlastnictví</t>
  </si>
  <si>
    <t xml:space="preserve">         Cestovní náhrady</t>
  </si>
  <si>
    <t>Položky*</t>
  </si>
  <si>
    <t>1. rok řešení</t>
  </si>
  <si>
    <t>2. rok řešení</t>
  </si>
  <si>
    <t>3. rok řešení</t>
  </si>
  <si>
    <t>VYPLNIT POUZE ZELENÉ BUŇKY!</t>
  </si>
  <si>
    <t>-</t>
  </si>
  <si>
    <t>Doplňkové (režijní) náklady:</t>
  </si>
  <si>
    <t xml:space="preserve">   Drobný majetek (neinvestiční):</t>
  </si>
  <si>
    <t xml:space="preserve">         Drobný hmotný (2 - 40 tis.)</t>
  </si>
  <si>
    <t xml:space="preserve">         Drobný nehmotný (2-60 tis.,např. 
         software, licence, …)</t>
  </si>
  <si>
    <t xml:space="preserve">         Flat rate (do 20%)</t>
  </si>
  <si>
    <t>4. rok řešení</t>
  </si>
  <si>
    <t>5. rok řešení</t>
  </si>
  <si>
    <t>VYPLNIT/UPRAVIT POUZE ZELENÉ BUŇKY!</t>
  </si>
  <si>
    <t>PLÁN NA ROK</t>
  </si>
  <si>
    <t>Roční osobní náklady:</t>
  </si>
  <si>
    <t>Příjmení, Jméno</t>
  </si>
  <si>
    <t>Hlavní řešitel</t>
  </si>
  <si>
    <t>Tarifní mzda v Kč</t>
  </si>
  <si>
    <t>Úvazek
(např. 20% = uvést do buňky 20)</t>
  </si>
  <si>
    <t>Dohody - výpočet "dle úvazku" za jednotlivé měsíce</t>
  </si>
  <si>
    <t>Dohody - výpočet dle "počet hodin x hodinová sazba"</t>
  </si>
  <si>
    <t>Počet měsíců trvání dohody</t>
  </si>
  <si>
    <t>Částka za měsíc</t>
  </si>
  <si>
    <t>Částka za dohodu celkem</t>
  </si>
  <si>
    <t xml:space="preserve"> Var.I:        Osobní náklady (bez odvodů)</t>
  </si>
  <si>
    <t xml:space="preserve"> Var.I:        Odvody (SP, ZP, Kooperativa)</t>
  </si>
  <si>
    <t>Var.II:     Osobní náklady celkem                                                                 (i s odvody)</t>
  </si>
  <si>
    <t xml:space="preserve">   Osobní náklady**:</t>
  </si>
  <si>
    <t xml:space="preserve">         Metoda Full cost***</t>
  </si>
  <si>
    <t xml:space="preserve">*** Pro výpočet režijních nákladů metodou Full cost se využije směrnice kvestora SK/13/2013 Metodika alokace nákladů vč. všech platných dodatků a souvisejících interních předpisů. </t>
  </si>
  <si>
    <t>* Vyplňují se jen ty položky, které jsou pro daný rozpočet relevantní.</t>
  </si>
  <si>
    <t>Úvazek v Kč za nastavené období (buňka F1)</t>
  </si>
  <si>
    <t>Náhrady za nastavené období (buňka F1)</t>
  </si>
  <si>
    <t>Osobní příplatky za nastavené období (viz F1)</t>
  </si>
  <si>
    <r>
      <t xml:space="preserve">Mzdy
</t>
    </r>
    <r>
      <rPr>
        <sz val="10"/>
        <color theme="0" tint="-0.499984740745262"/>
        <rFont val="Calibri"/>
        <family val="2"/>
        <charset val="238"/>
        <scheme val="minor"/>
      </rPr>
      <t>náklady za nastavené období (viz F1)</t>
    </r>
  </si>
  <si>
    <r>
      <t xml:space="preserve">Mzdy + odvody
</t>
    </r>
    <r>
      <rPr>
        <sz val="10"/>
        <color theme="0" tint="-0.499984740745262"/>
        <rFont val="Calibri"/>
        <family val="2"/>
        <charset val="238"/>
        <scheme val="minor"/>
      </rPr>
      <t>náklady za nastavené období (viz F1)</t>
    </r>
  </si>
  <si>
    <t xml:space="preserve">** Dle typu projektu (a požadavků daného poskytovatele) lze nastavit osobní náklady 2 způsoby. Pro Variantu I spočítáte osobní náklady (bez odvodů) jako součet tarifních mezd a osobních příplatků jednotlivých osob za stanovené období a poté souhrnně dopočítáte odvody (SP, ZP, Kooperativa). Ve Variantě II postupujete opačně, tj. na počátku si stanovíte celkovou sumu osobních nákladů za dané období (vč. odvodů) a teprve poté tuto částku "rozpočítáte" mezi jednotlivé pracovníky. Pro obě varianty lze použít tabulku "Simulace osobní náklady na rok".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</si>
</sst>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0" fillId="0" borderId="2" xfId="0" applyBorder="1" applyProtection="1"/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3" fontId="0" fillId="0" borderId="2" xfId="0" applyNumberFormat="1" applyBorder="1" applyProtection="1"/>
    <xf numFmtId="0" fontId="0" fillId="0" borderId="3" xfId="0" applyBorder="1" applyProtection="1"/>
    <xf numFmtId="0" fontId="0" fillId="2" borderId="3" xfId="0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3" fontId="0" fillId="0" borderId="3" xfId="0" applyNumberFormat="1" applyBorder="1" applyProtection="1"/>
    <xf numFmtId="0" fontId="0" fillId="0" borderId="0" xfId="0" applyFill="1" applyBorder="1" applyProtection="1"/>
    <xf numFmtId="3" fontId="0" fillId="0" borderId="0" xfId="0" applyNumberFormat="1" applyFill="1" applyBorder="1" applyProtection="1"/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0" borderId="1" xfId="0" applyNumberFormat="1" applyBorder="1" applyProtection="1"/>
    <xf numFmtId="0" fontId="0" fillId="2" borderId="5" xfId="0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1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wrapText="1"/>
    </xf>
    <xf numFmtId="0" fontId="3" fillId="0" borderId="7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</xf>
    <xf numFmtId="4" fontId="2" fillId="0" borderId="4" xfId="0" applyNumberFormat="1" applyFont="1" applyFill="1" applyBorder="1" applyProtection="1"/>
    <xf numFmtId="4" fontId="0" fillId="0" borderId="6" xfId="0" applyNumberFormat="1" applyFill="1" applyBorder="1" applyProtection="1"/>
    <xf numFmtId="0" fontId="1" fillId="3" borderId="4" xfId="0" applyFont="1" applyFill="1" applyBorder="1" applyProtection="1"/>
    <xf numFmtId="0" fontId="2" fillId="0" borderId="8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wrapText="1"/>
    </xf>
    <xf numFmtId="4" fontId="1" fillId="0" borderId="6" xfId="0" applyNumberFormat="1" applyFont="1" applyFill="1" applyBorder="1" applyProtection="1"/>
    <xf numFmtId="4" fontId="1" fillId="0" borderId="2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Fill="1" applyBorder="1" applyProtection="1"/>
    <xf numFmtId="0" fontId="4" fillId="0" borderId="6" xfId="0" applyFont="1" applyFill="1" applyBorder="1" applyAlignment="1" applyProtection="1">
      <alignment wrapText="1"/>
    </xf>
    <xf numFmtId="4" fontId="1" fillId="0" borderId="2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4" fontId="2" fillId="4" borderId="4" xfId="0" applyNumberFormat="1" applyFont="1" applyFill="1" applyBorder="1" applyProtection="1"/>
    <xf numFmtId="4" fontId="1" fillId="4" borderId="2" xfId="0" applyNumberFormat="1" applyFont="1" applyFill="1" applyBorder="1" applyAlignment="1" applyProtection="1">
      <alignment horizontal="center" vertical="center"/>
    </xf>
    <xf numFmtId="4" fontId="1" fillId="4" borderId="2" xfId="0" applyNumberFormat="1" applyFont="1" applyFill="1" applyBorder="1" applyAlignment="1" applyProtection="1">
      <alignment horizontal="right" vertical="center"/>
    </xf>
    <xf numFmtId="4" fontId="0" fillId="4" borderId="2" xfId="0" applyNumberFormat="1" applyFill="1" applyBorder="1" applyProtection="1"/>
    <xf numFmtId="4" fontId="0" fillId="4" borderId="2" xfId="0" applyNumberFormat="1" applyFill="1" applyBorder="1" applyAlignment="1" applyProtection="1">
      <alignment horizontal="right" vertical="center"/>
    </xf>
    <xf numFmtId="4" fontId="0" fillId="4" borderId="7" xfId="0" applyNumberFormat="1" applyFill="1" applyBorder="1" applyAlignment="1" applyProtection="1">
      <alignment horizontal="right" vertical="center"/>
    </xf>
    <xf numFmtId="4" fontId="0" fillId="0" borderId="0" xfId="0" applyNumberFormat="1" applyFill="1" applyBorder="1" applyProtection="1">
      <protection locked="0"/>
    </xf>
    <xf numFmtId="3" fontId="5" fillId="0" borderId="10" xfId="0" applyNumberFormat="1" applyFont="1" applyBorder="1" applyProtection="1"/>
    <xf numFmtId="0" fontId="5" fillId="0" borderId="4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3" fontId="1" fillId="0" borderId="9" xfId="0" applyNumberFormat="1" applyFont="1" applyFill="1" applyBorder="1" applyProtection="1"/>
    <xf numFmtId="0" fontId="0" fillId="2" borderId="11" xfId="0" applyFill="1" applyBorder="1" applyProtection="1"/>
    <xf numFmtId="3" fontId="0" fillId="0" borderId="11" xfId="0" applyNumberFormat="1" applyBorder="1" applyProtection="1"/>
    <xf numFmtId="0" fontId="0" fillId="0" borderId="8" xfId="0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0" fillId="2" borderId="13" xfId="0" applyNumberFormat="1" applyFill="1" applyBorder="1" applyProtection="1">
      <protection locked="0"/>
    </xf>
    <xf numFmtId="3" fontId="0" fillId="2" borderId="14" xfId="0" applyNumberFormat="1" applyFill="1" applyBorder="1" applyProtection="1">
      <protection locked="0"/>
    </xf>
    <xf numFmtId="3" fontId="0" fillId="2" borderId="15" xfId="0" applyNumberFormat="1" applyFill="1" applyBorder="1" applyProtection="1">
      <protection locked="0"/>
    </xf>
    <xf numFmtId="3" fontId="1" fillId="0" borderId="9" xfId="0" applyNumberFormat="1" applyFont="1" applyBorder="1" applyProtection="1"/>
    <xf numFmtId="3" fontId="0" fillId="0" borderId="11" xfId="0" applyNumberFormat="1" applyBorder="1" applyAlignment="1" applyProtection="1">
      <alignment horizontal="center"/>
    </xf>
    <xf numFmtId="3" fontId="0" fillId="0" borderId="16" xfId="0" applyNumberFormat="1" applyBorder="1" applyProtection="1"/>
    <xf numFmtId="0" fontId="0" fillId="2" borderId="17" xfId="0" applyFill="1" applyBorder="1" applyProtection="1"/>
    <xf numFmtId="3" fontId="0" fillId="0" borderId="17" xfId="0" applyNumberFormat="1" applyBorder="1" applyProtection="1"/>
    <xf numFmtId="3" fontId="0" fillId="0" borderId="17" xfId="0" applyNumberFormat="1" applyBorder="1" applyAlignment="1" applyProtection="1">
      <alignment horizontal="center"/>
    </xf>
    <xf numFmtId="3" fontId="0" fillId="0" borderId="18" xfId="0" applyNumberFormat="1" applyBorder="1" applyProtection="1"/>
    <xf numFmtId="3" fontId="0" fillId="0" borderId="19" xfId="0" applyNumberFormat="1" applyBorder="1" applyProtection="1"/>
    <xf numFmtId="0" fontId="0" fillId="2" borderId="20" xfId="0" applyFill="1" applyBorder="1" applyProtection="1"/>
    <xf numFmtId="3" fontId="0" fillId="0" borderId="20" xfId="0" applyNumberFormat="1" applyBorder="1" applyProtection="1"/>
    <xf numFmtId="3" fontId="0" fillId="0" borderId="20" xfId="0" applyNumberFormat="1" applyBorder="1" applyAlignment="1" applyProtection="1">
      <alignment horizontal="center"/>
    </xf>
    <xf numFmtId="3" fontId="0" fillId="0" borderId="21" xfId="0" applyNumberFormat="1" applyBorder="1" applyProtection="1"/>
    <xf numFmtId="3" fontId="0" fillId="0" borderId="12" xfId="0" applyNumberFormat="1" applyBorder="1" applyProtection="1"/>
    <xf numFmtId="3" fontId="0" fillId="0" borderId="22" xfId="0" applyNumberFormat="1" applyBorder="1" applyProtection="1"/>
    <xf numFmtId="3" fontId="1" fillId="0" borderId="0" xfId="0" applyNumberFormat="1" applyFont="1" applyBorder="1" applyProtection="1"/>
    <xf numFmtId="3" fontId="0" fillId="2" borderId="17" xfId="0" applyNumberFormat="1" applyFill="1" applyBorder="1" applyProtection="1"/>
    <xf numFmtId="3" fontId="0" fillId="2" borderId="11" xfId="0" applyNumberFormat="1" applyFill="1" applyBorder="1" applyProtection="1"/>
    <xf numFmtId="3" fontId="0" fillId="2" borderId="20" xfId="0" applyNumberFormat="1" applyFill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33"/>
  <sheetViews>
    <sheetView tabSelected="1" zoomScale="80" zoomScaleNormal="80" workbookViewId="0">
      <selection activeCell="A29" sqref="A29:G31"/>
    </sheetView>
  </sheetViews>
  <sheetFormatPr defaultRowHeight="15" x14ac:dyDescent="0.25"/>
  <cols>
    <col min="1" max="1" width="38.85546875" style="14" customWidth="1"/>
    <col min="2" max="6" width="21.28515625" style="14" bestFit="1" customWidth="1"/>
    <col min="7" max="7" width="20.7109375" style="14" customWidth="1"/>
    <col min="8" max="16384" width="9.140625" style="14"/>
  </cols>
  <sheetData>
    <row r="1" spans="1:7" ht="24" customHeight="1" thickBot="1" x14ac:dyDescent="0.3">
      <c r="A1" s="29" t="s">
        <v>31</v>
      </c>
    </row>
    <row r="2" spans="1:7" ht="20.25" customHeight="1" thickBot="1" x14ac:dyDescent="0.35">
      <c r="A2" s="22" t="s">
        <v>27</v>
      </c>
      <c r="B2" s="23" t="s">
        <v>28</v>
      </c>
      <c r="C2" s="37" t="s">
        <v>29</v>
      </c>
      <c r="D2" s="37" t="s">
        <v>30</v>
      </c>
      <c r="E2" s="37" t="s">
        <v>38</v>
      </c>
      <c r="F2" s="37" t="s">
        <v>39</v>
      </c>
      <c r="G2" s="30" t="s">
        <v>13</v>
      </c>
    </row>
    <row r="3" spans="1:7" s="21" customFormat="1" ht="19.5" thickBot="1" x14ac:dyDescent="0.35">
      <c r="A3" s="26" t="s">
        <v>14</v>
      </c>
      <c r="B3" s="38"/>
      <c r="C3" s="38"/>
      <c r="D3" s="38"/>
      <c r="E3" s="38"/>
      <c r="F3" s="38"/>
      <c r="G3" s="27">
        <f t="shared" ref="G3:G14" si="0">SUM(B3:F3)</f>
        <v>0</v>
      </c>
    </row>
    <row r="4" spans="1:7" s="21" customFormat="1" ht="19.5" thickBot="1" x14ac:dyDescent="0.35">
      <c r="A4" s="26" t="s">
        <v>15</v>
      </c>
      <c r="B4" s="27">
        <f>B5+B9+B10+B13</f>
        <v>0</v>
      </c>
      <c r="C4" s="27">
        <f t="shared" ref="C4" si="1">C5+C9+C10+C13</f>
        <v>0</v>
      </c>
      <c r="D4" s="27">
        <f>D5+D9+D10+D13</f>
        <v>0</v>
      </c>
      <c r="E4" s="27">
        <f t="shared" ref="E4:F4" si="2">E5+E9+E10+E13</f>
        <v>0</v>
      </c>
      <c r="F4" s="27">
        <f t="shared" si="2"/>
        <v>0</v>
      </c>
      <c r="G4" s="27">
        <f t="shared" si="0"/>
        <v>0</v>
      </c>
    </row>
    <row r="5" spans="1:7" s="21" customFormat="1" ht="15.75" x14ac:dyDescent="0.25">
      <c r="A5" s="35" t="s">
        <v>55</v>
      </c>
      <c r="B5" s="32">
        <f>B6+B7+B8</f>
        <v>0</v>
      </c>
      <c r="C5" s="32">
        <f t="shared" ref="C5" si="3">C6+C7+C8</f>
        <v>0</v>
      </c>
      <c r="D5" s="32">
        <f>D6+D7+D8</f>
        <v>0</v>
      </c>
      <c r="E5" s="32">
        <f t="shared" ref="E5:F5" si="4">E6+E7+E8</f>
        <v>0</v>
      </c>
      <c r="F5" s="32">
        <f t="shared" si="4"/>
        <v>0</v>
      </c>
      <c r="G5" s="32">
        <f t="shared" si="0"/>
        <v>0</v>
      </c>
    </row>
    <row r="6" spans="1:7" ht="15.75" x14ac:dyDescent="0.25">
      <c r="A6" s="24" t="s">
        <v>52</v>
      </c>
      <c r="B6" s="39"/>
      <c r="C6" s="39"/>
      <c r="D6" s="39"/>
      <c r="E6" s="39"/>
      <c r="F6" s="39"/>
      <c r="G6" s="28">
        <f t="shared" si="0"/>
        <v>0</v>
      </c>
    </row>
    <row r="7" spans="1:7" ht="15.75" x14ac:dyDescent="0.25">
      <c r="A7" s="24" t="s">
        <v>53</v>
      </c>
      <c r="B7" s="36">
        <f>B6*0.3442</f>
        <v>0</v>
      </c>
      <c r="C7" s="36">
        <f t="shared" ref="C7:D7" si="5">C6*0.3442</f>
        <v>0</v>
      </c>
      <c r="D7" s="36">
        <f t="shared" si="5"/>
        <v>0</v>
      </c>
      <c r="E7" s="36">
        <f t="shared" ref="E7" si="6">E6*0.3442</f>
        <v>0</v>
      </c>
      <c r="F7" s="36">
        <f t="shared" ref="F7" si="7">F6*0.3442</f>
        <v>0</v>
      </c>
      <c r="G7" s="28">
        <f t="shared" si="0"/>
        <v>0</v>
      </c>
    </row>
    <row r="8" spans="1:7" ht="31.5" x14ac:dyDescent="0.25">
      <c r="A8" s="24" t="s">
        <v>54</v>
      </c>
      <c r="B8" s="39"/>
      <c r="C8" s="39"/>
      <c r="D8" s="39"/>
      <c r="E8" s="39"/>
      <c r="F8" s="39"/>
      <c r="G8" s="28">
        <f t="shared" si="0"/>
        <v>0</v>
      </c>
    </row>
    <row r="9" spans="1:7" s="21" customFormat="1" ht="15.75" x14ac:dyDescent="0.25">
      <c r="A9" s="31" t="s">
        <v>16</v>
      </c>
      <c r="B9" s="40"/>
      <c r="C9" s="40"/>
      <c r="D9" s="40"/>
      <c r="E9" s="40"/>
      <c r="F9" s="40"/>
      <c r="G9" s="32">
        <f t="shared" si="0"/>
        <v>0</v>
      </c>
    </row>
    <row r="10" spans="1:7" s="21" customFormat="1" ht="15.75" x14ac:dyDescent="0.25">
      <c r="A10" s="31" t="s">
        <v>34</v>
      </c>
      <c r="B10" s="33">
        <f>B11+B12</f>
        <v>0</v>
      </c>
      <c r="C10" s="33">
        <f t="shared" ref="C10" si="8">C11+C12</f>
        <v>0</v>
      </c>
      <c r="D10" s="33">
        <f>D11+D12</f>
        <v>0</v>
      </c>
      <c r="E10" s="33">
        <f>E11+E12</f>
        <v>0</v>
      </c>
      <c r="F10" s="33">
        <f t="shared" ref="F10" si="9">F11+F12</f>
        <v>0</v>
      </c>
      <c r="G10" s="32">
        <f t="shared" si="0"/>
        <v>0</v>
      </c>
    </row>
    <row r="11" spans="1:7" ht="33" customHeight="1" x14ac:dyDescent="0.25">
      <c r="A11" s="24" t="s">
        <v>36</v>
      </c>
      <c r="B11" s="41"/>
      <c r="C11" s="41"/>
      <c r="D11" s="41"/>
      <c r="E11" s="41"/>
      <c r="F11" s="41"/>
      <c r="G11" s="28">
        <f t="shared" si="0"/>
        <v>0</v>
      </c>
    </row>
    <row r="12" spans="1:7" ht="15.75" x14ac:dyDescent="0.25">
      <c r="A12" s="24" t="s">
        <v>35</v>
      </c>
      <c r="B12" s="41"/>
      <c r="C12" s="41"/>
      <c r="D12" s="41"/>
      <c r="E12" s="41"/>
      <c r="F12" s="41"/>
      <c r="G12" s="28">
        <f t="shared" si="0"/>
        <v>0</v>
      </c>
    </row>
    <row r="13" spans="1:7" s="21" customFormat="1" ht="15.75" x14ac:dyDescent="0.25">
      <c r="A13" s="31" t="s">
        <v>17</v>
      </c>
      <c r="B13" s="34">
        <f>SUM(B14:B22)</f>
        <v>0</v>
      </c>
      <c r="C13" s="34">
        <f>SUM(C14:C22)</f>
        <v>0</v>
      </c>
      <c r="D13" s="34">
        <f>SUM(D14:D22)</f>
        <v>0</v>
      </c>
      <c r="E13" s="34">
        <f>SUM(E14:E22)</f>
        <v>0</v>
      </c>
      <c r="F13" s="34">
        <f>SUM(F14:F22)</f>
        <v>0</v>
      </c>
      <c r="G13" s="32">
        <f t="shared" si="0"/>
        <v>0</v>
      </c>
    </row>
    <row r="14" spans="1:7" ht="15.75" x14ac:dyDescent="0.25">
      <c r="A14" s="24" t="s">
        <v>18</v>
      </c>
      <c r="B14" s="41"/>
      <c r="C14" s="41"/>
      <c r="D14" s="41"/>
      <c r="E14" s="41"/>
      <c r="F14" s="41"/>
      <c r="G14" s="28">
        <f t="shared" si="0"/>
        <v>0</v>
      </c>
    </row>
    <row r="15" spans="1:7" ht="15.75" x14ac:dyDescent="0.25">
      <c r="A15" s="24" t="s">
        <v>19</v>
      </c>
      <c r="B15" s="41"/>
      <c r="C15" s="41"/>
      <c r="D15" s="41"/>
      <c r="E15" s="41"/>
      <c r="F15" s="41"/>
      <c r="G15" s="28">
        <f t="shared" ref="G15:G21" si="10">SUM(B15:F15)</f>
        <v>0</v>
      </c>
    </row>
    <row r="16" spans="1:7" ht="15.75" x14ac:dyDescent="0.25">
      <c r="A16" s="24" t="s">
        <v>20</v>
      </c>
      <c r="B16" s="41"/>
      <c r="C16" s="41"/>
      <c r="D16" s="41"/>
      <c r="E16" s="41"/>
      <c r="F16" s="41"/>
      <c r="G16" s="28">
        <f t="shared" si="10"/>
        <v>0</v>
      </c>
    </row>
    <row r="17" spans="1:7" ht="18" customHeight="1" x14ac:dyDescent="0.25">
      <c r="A17" s="24" t="s">
        <v>21</v>
      </c>
      <c r="B17" s="42"/>
      <c r="C17" s="42"/>
      <c r="D17" s="42"/>
      <c r="E17" s="42"/>
      <c r="F17" s="42"/>
      <c r="G17" s="28">
        <f t="shared" si="10"/>
        <v>0</v>
      </c>
    </row>
    <row r="18" spans="1:7" ht="15.75" x14ac:dyDescent="0.25">
      <c r="A18" s="24" t="s">
        <v>22</v>
      </c>
      <c r="B18" s="42"/>
      <c r="C18" s="42"/>
      <c r="D18" s="42"/>
      <c r="E18" s="42"/>
      <c r="F18" s="42"/>
      <c r="G18" s="28">
        <f t="shared" si="10"/>
        <v>0</v>
      </c>
    </row>
    <row r="19" spans="1:7" ht="15.75" x14ac:dyDescent="0.25">
      <c r="A19" s="24" t="s">
        <v>23</v>
      </c>
      <c r="B19" s="42"/>
      <c r="C19" s="42"/>
      <c r="D19" s="42"/>
      <c r="E19" s="42"/>
      <c r="F19" s="42"/>
      <c r="G19" s="28">
        <f t="shared" si="10"/>
        <v>0</v>
      </c>
    </row>
    <row r="20" spans="1:7" ht="31.5" x14ac:dyDescent="0.25">
      <c r="A20" s="24" t="s">
        <v>24</v>
      </c>
      <c r="B20" s="42"/>
      <c r="C20" s="42"/>
      <c r="D20" s="42"/>
      <c r="E20" s="42"/>
      <c r="F20" s="42"/>
      <c r="G20" s="28">
        <f t="shared" si="10"/>
        <v>0</v>
      </c>
    </row>
    <row r="21" spans="1:7" ht="31.5" x14ac:dyDescent="0.25">
      <c r="A21" s="24" t="s">
        <v>25</v>
      </c>
      <c r="B21" s="42"/>
      <c r="C21" s="42"/>
      <c r="D21" s="42"/>
      <c r="E21" s="42"/>
      <c r="F21" s="42"/>
      <c r="G21" s="28">
        <f t="shared" si="10"/>
        <v>0</v>
      </c>
    </row>
    <row r="22" spans="1:7" ht="16.5" thickBot="1" x14ac:dyDescent="0.3">
      <c r="A22" s="24" t="s">
        <v>26</v>
      </c>
      <c r="B22" s="42"/>
      <c r="C22" s="42"/>
      <c r="D22" s="42"/>
      <c r="E22" s="42"/>
      <c r="F22" s="42"/>
      <c r="G22" s="28">
        <f>SUM(B22:F22)</f>
        <v>0</v>
      </c>
    </row>
    <row r="23" spans="1:7" s="21" customFormat="1" ht="19.5" thickBot="1" x14ac:dyDescent="0.35">
      <c r="A23" s="26" t="s">
        <v>33</v>
      </c>
      <c r="B23" s="27">
        <f>B24+B25</f>
        <v>0</v>
      </c>
      <c r="C23" s="27">
        <f t="shared" ref="C23" si="11">C24+C25</f>
        <v>0</v>
      </c>
      <c r="D23" s="27">
        <f>D24+D25</f>
        <v>0</v>
      </c>
      <c r="E23" s="27">
        <f t="shared" ref="E23:F23" si="12">E24+E25</f>
        <v>0</v>
      </c>
      <c r="F23" s="27">
        <f t="shared" si="12"/>
        <v>0</v>
      </c>
      <c r="G23" s="27">
        <f>SUM(B23:F23)</f>
        <v>0</v>
      </c>
    </row>
    <row r="24" spans="1:7" ht="15.75" x14ac:dyDescent="0.25">
      <c r="A24" s="24" t="s">
        <v>37</v>
      </c>
      <c r="B24" s="42"/>
      <c r="C24" s="42"/>
      <c r="D24" s="42"/>
      <c r="E24" s="42"/>
      <c r="F24" s="42"/>
      <c r="G24" s="28">
        <f>SUM(B24:F24)</f>
        <v>0</v>
      </c>
    </row>
    <row r="25" spans="1:7" ht="16.5" thickBot="1" x14ac:dyDescent="0.3">
      <c r="A25" s="25" t="s">
        <v>56</v>
      </c>
      <c r="B25" s="43"/>
      <c r="C25" s="43"/>
      <c r="D25" s="43"/>
      <c r="E25" s="43"/>
      <c r="F25" s="43"/>
      <c r="G25" s="28">
        <f>SUM(B25:F25)</f>
        <v>0</v>
      </c>
    </row>
    <row r="26" spans="1:7" s="21" customFormat="1" ht="19.5" thickBot="1" x14ac:dyDescent="0.35">
      <c r="A26" s="26" t="s">
        <v>13</v>
      </c>
      <c r="B26" s="27">
        <f>B3+B4+B23</f>
        <v>0</v>
      </c>
      <c r="C26" s="27">
        <f t="shared" ref="C26:D26" si="13">C3+C4+C23</f>
        <v>0</v>
      </c>
      <c r="D26" s="27">
        <f t="shared" si="13"/>
        <v>0</v>
      </c>
      <c r="E26" s="27">
        <f t="shared" ref="E26:F26" si="14">E3+E4+E23</f>
        <v>0</v>
      </c>
      <c r="F26" s="27">
        <f t="shared" si="14"/>
        <v>0</v>
      </c>
      <c r="G26" s="27">
        <f>SUM(B26:F26)</f>
        <v>0</v>
      </c>
    </row>
    <row r="27" spans="1:7" x14ac:dyDescent="0.25">
      <c r="B27" s="15"/>
      <c r="C27" s="15"/>
      <c r="D27" s="15"/>
      <c r="E27" s="15"/>
      <c r="F27" s="15"/>
    </row>
    <row r="28" spans="1:7" ht="21.75" customHeight="1" x14ac:dyDescent="0.25">
      <c r="A28" s="79" t="s">
        <v>58</v>
      </c>
      <c r="B28" s="79"/>
      <c r="C28" s="79"/>
      <c r="D28" s="79"/>
      <c r="E28" s="79"/>
      <c r="F28" s="79"/>
      <c r="G28" s="79"/>
    </row>
    <row r="29" spans="1:7" x14ac:dyDescent="0.25">
      <c r="A29" s="80" t="s">
        <v>64</v>
      </c>
      <c r="B29" s="80"/>
      <c r="C29" s="80"/>
      <c r="D29" s="80"/>
      <c r="E29" s="80"/>
      <c r="F29" s="80"/>
      <c r="G29" s="80"/>
    </row>
    <row r="30" spans="1:7" x14ac:dyDescent="0.25">
      <c r="A30" s="80"/>
      <c r="B30" s="80"/>
      <c r="C30" s="80"/>
      <c r="D30" s="80"/>
      <c r="E30" s="80"/>
      <c r="F30" s="80"/>
      <c r="G30" s="80"/>
    </row>
    <row r="31" spans="1:7" ht="35.25" customHeight="1" x14ac:dyDescent="0.25">
      <c r="A31" s="80"/>
      <c r="B31" s="80"/>
      <c r="C31" s="80"/>
      <c r="D31" s="80"/>
      <c r="E31" s="80"/>
      <c r="F31" s="80"/>
      <c r="G31" s="80"/>
    </row>
    <row r="32" spans="1:7" x14ac:dyDescent="0.25">
      <c r="A32" s="80" t="s">
        <v>57</v>
      </c>
      <c r="B32" s="80"/>
      <c r="C32" s="80"/>
      <c r="D32" s="80"/>
      <c r="E32" s="80"/>
      <c r="F32" s="80"/>
      <c r="G32" s="80"/>
    </row>
    <row r="33" spans="1:7" x14ac:dyDescent="0.25">
      <c r="A33" s="80"/>
      <c r="B33" s="80"/>
      <c r="C33" s="80"/>
      <c r="D33" s="80"/>
      <c r="E33" s="80"/>
      <c r="F33" s="80"/>
      <c r="G33" s="80"/>
    </row>
  </sheetData>
  <sheetProtection selectLockedCells="1"/>
  <mergeCells count="3">
    <mergeCell ref="A28:G28"/>
    <mergeCell ref="A29:G31"/>
    <mergeCell ref="A32:G33"/>
  </mergeCells>
  <pageMargins left="0.7" right="0.7" top="0.78740157499999996" bottom="0.78740157499999996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53"/>
  <sheetViews>
    <sheetView zoomScale="90" zoomScaleNormal="90" workbookViewId="0">
      <selection activeCell="A39" sqref="A39"/>
    </sheetView>
  </sheetViews>
  <sheetFormatPr defaultRowHeight="15" x14ac:dyDescent="0.25"/>
  <cols>
    <col min="1" max="1" width="47.5703125" style="3" customWidth="1"/>
    <col min="2" max="2" width="19.28515625" style="3" bestFit="1" customWidth="1"/>
    <col min="3" max="3" width="19.5703125" style="3" bestFit="1" customWidth="1"/>
    <col min="4" max="4" width="22.140625" style="3" customWidth="1"/>
    <col min="5" max="5" width="31.42578125" style="3" customWidth="1"/>
    <col min="6" max="6" width="29.140625" style="3" bestFit="1" customWidth="1"/>
    <col min="7" max="7" width="24" style="3" customWidth="1"/>
    <col min="8" max="8" width="23.42578125" style="3" bestFit="1" customWidth="1"/>
    <col min="9" max="9" width="30" style="3" bestFit="1" customWidth="1"/>
    <col min="10" max="10" width="24.5703125" style="3" bestFit="1" customWidth="1"/>
    <col min="11" max="11" width="25.5703125" style="3" bestFit="1" customWidth="1"/>
    <col min="12" max="16384" width="9.140625" style="3"/>
  </cols>
  <sheetData>
    <row r="1" spans="1:11" x14ac:dyDescent="0.25">
      <c r="A1" s="1" t="s">
        <v>41</v>
      </c>
      <c r="B1" s="2" t="s">
        <v>11</v>
      </c>
      <c r="E1" s="4" t="s">
        <v>0</v>
      </c>
      <c r="F1" s="2">
        <v>12</v>
      </c>
    </row>
    <row r="2" spans="1:11" ht="15.75" thickBot="1" x14ac:dyDescent="0.3">
      <c r="E2" s="4" t="s">
        <v>1</v>
      </c>
      <c r="F2" s="2">
        <v>0</v>
      </c>
    </row>
    <row r="3" spans="1:11" ht="15.75" thickBot="1" x14ac:dyDescent="0.3">
      <c r="A3" s="29" t="s">
        <v>40</v>
      </c>
      <c r="E3" s="4" t="s">
        <v>2</v>
      </c>
      <c r="F3" s="2">
        <v>0.34420000000000001</v>
      </c>
    </row>
    <row r="4" spans="1:11" s="47" customFormat="1" ht="45.75" thickBot="1" x14ac:dyDescent="0.3">
      <c r="A4" s="48"/>
      <c r="B4" s="48" t="s">
        <v>43</v>
      </c>
      <c r="C4" s="48" t="s">
        <v>45</v>
      </c>
      <c r="D4" s="49" t="s">
        <v>46</v>
      </c>
      <c r="E4" s="49" t="s">
        <v>3</v>
      </c>
      <c r="F4" s="49" t="s">
        <v>59</v>
      </c>
      <c r="G4" s="49" t="s">
        <v>60</v>
      </c>
      <c r="H4" s="48" t="s">
        <v>4</v>
      </c>
      <c r="I4" s="49" t="s">
        <v>61</v>
      </c>
      <c r="J4" s="49" t="s">
        <v>62</v>
      </c>
      <c r="K4" s="49" t="s">
        <v>63</v>
      </c>
    </row>
    <row r="5" spans="1:11" x14ac:dyDescent="0.25">
      <c r="A5" s="5" t="s">
        <v>44</v>
      </c>
      <c r="B5" s="16"/>
      <c r="C5" s="17"/>
      <c r="D5" s="17"/>
      <c r="E5" s="18">
        <f>C5*D5/100</f>
        <v>0</v>
      </c>
      <c r="F5" s="18">
        <f>E5*$F$1</f>
        <v>0</v>
      </c>
      <c r="G5" s="18">
        <f>F5*$F$2</f>
        <v>0</v>
      </c>
      <c r="H5" s="17"/>
      <c r="I5" s="18">
        <f>H5*$F$1</f>
        <v>0</v>
      </c>
      <c r="J5" s="18">
        <f>F5+G5+I5</f>
        <v>0</v>
      </c>
      <c r="K5" s="18">
        <f>J5*(1+$F$3)</f>
        <v>0</v>
      </c>
    </row>
    <row r="6" spans="1:11" x14ac:dyDescent="0.25">
      <c r="A6" s="6" t="s">
        <v>5</v>
      </c>
      <c r="B6" s="7"/>
      <c r="C6" s="8"/>
      <c r="D6" s="8"/>
      <c r="E6" s="9">
        <f t="shared" ref="E6:E18" si="0">C6*D6/100</f>
        <v>0</v>
      </c>
      <c r="F6" s="9">
        <f t="shared" ref="F6:F18" si="1">E6*$F$1</f>
        <v>0</v>
      </c>
      <c r="G6" s="9">
        <f t="shared" ref="G6:G18" si="2">F6*$F$2</f>
        <v>0</v>
      </c>
      <c r="H6" s="8"/>
      <c r="I6" s="9">
        <f t="shared" ref="I6:I18" si="3">H6*$F$1</f>
        <v>0</v>
      </c>
      <c r="J6" s="9">
        <f t="shared" ref="J6:J18" si="4">F6+G6+I6</f>
        <v>0</v>
      </c>
      <c r="K6" s="9">
        <f t="shared" ref="K6:K18" si="5">J6*(1+$F$3)</f>
        <v>0</v>
      </c>
    </row>
    <row r="7" spans="1:11" x14ac:dyDescent="0.25">
      <c r="A7" s="6" t="s">
        <v>5</v>
      </c>
      <c r="B7" s="7"/>
      <c r="C7" s="8"/>
      <c r="D7" s="8"/>
      <c r="E7" s="9">
        <f t="shared" si="0"/>
        <v>0</v>
      </c>
      <c r="F7" s="9">
        <f t="shared" si="1"/>
        <v>0</v>
      </c>
      <c r="G7" s="9">
        <f t="shared" si="2"/>
        <v>0</v>
      </c>
      <c r="H7" s="8"/>
      <c r="I7" s="9">
        <f t="shared" si="3"/>
        <v>0</v>
      </c>
      <c r="J7" s="9">
        <f t="shared" si="4"/>
        <v>0</v>
      </c>
      <c r="K7" s="9">
        <f t="shared" si="5"/>
        <v>0</v>
      </c>
    </row>
    <row r="8" spans="1:11" x14ac:dyDescent="0.25">
      <c r="A8" s="6" t="s">
        <v>5</v>
      </c>
      <c r="B8" s="7"/>
      <c r="C8" s="8"/>
      <c r="D8" s="8"/>
      <c r="E8" s="9">
        <f t="shared" si="0"/>
        <v>0</v>
      </c>
      <c r="F8" s="9">
        <f t="shared" si="1"/>
        <v>0</v>
      </c>
      <c r="G8" s="9">
        <f t="shared" si="2"/>
        <v>0</v>
      </c>
      <c r="H8" s="8"/>
      <c r="I8" s="9">
        <f t="shared" si="3"/>
        <v>0</v>
      </c>
      <c r="J8" s="9">
        <f t="shared" si="4"/>
        <v>0</v>
      </c>
      <c r="K8" s="9">
        <f t="shared" si="5"/>
        <v>0</v>
      </c>
    </row>
    <row r="9" spans="1:11" x14ac:dyDescent="0.25">
      <c r="A9" s="6" t="s">
        <v>5</v>
      </c>
      <c r="B9" s="7"/>
      <c r="C9" s="8"/>
      <c r="D9" s="8"/>
      <c r="E9" s="9">
        <f t="shared" si="0"/>
        <v>0</v>
      </c>
      <c r="F9" s="9">
        <f t="shared" si="1"/>
        <v>0</v>
      </c>
      <c r="G9" s="9">
        <f t="shared" si="2"/>
        <v>0</v>
      </c>
      <c r="H9" s="8"/>
      <c r="I9" s="9">
        <f t="shared" si="3"/>
        <v>0</v>
      </c>
      <c r="J9" s="9">
        <f t="shared" si="4"/>
        <v>0</v>
      </c>
      <c r="K9" s="9">
        <f t="shared" si="5"/>
        <v>0</v>
      </c>
    </row>
    <row r="10" spans="1:11" x14ac:dyDescent="0.25">
      <c r="A10" s="6" t="s">
        <v>5</v>
      </c>
      <c r="B10" s="7"/>
      <c r="C10" s="8"/>
      <c r="D10" s="8"/>
      <c r="E10" s="9">
        <f t="shared" si="0"/>
        <v>0</v>
      </c>
      <c r="F10" s="9">
        <f t="shared" si="1"/>
        <v>0</v>
      </c>
      <c r="G10" s="9">
        <f t="shared" si="2"/>
        <v>0</v>
      </c>
      <c r="H10" s="8"/>
      <c r="I10" s="9">
        <f t="shared" si="3"/>
        <v>0</v>
      </c>
      <c r="J10" s="9">
        <f t="shared" si="4"/>
        <v>0</v>
      </c>
      <c r="K10" s="9">
        <f t="shared" si="5"/>
        <v>0</v>
      </c>
    </row>
    <row r="11" spans="1:11" x14ac:dyDescent="0.25">
      <c r="A11" s="6" t="s">
        <v>5</v>
      </c>
      <c r="B11" s="7"/>
      <c r="C11" s="8"/>
      <c r="D11" s="8"/>
      <c r="E11" s="9">
        <f t="shared" si="0"/>
        <v>0</v>
      </c>
      <c r="F11" s="9">
        <f t="shared" si="1"/>
        <v>0</v>
      </c>
      <c r="G11" s="9">
        <f t="shared" si="2"/>
        <v>0</v>
      </c>
      <c r="H11" s="8"/>
      <c r="I11" s="9">
        <f t="shared" si="3"/>
        <v>0</v>
      </c>
      <c r="J11" s="9">
        <f t="shared" si="4"/>
        <v>0</v>
      </c>
      <c r="K11" s="9">
        <f t="shared" si="5"/>
        <v>0</v>
      </c>
    </row>
    <row r="12" spans="1:11" x14ac:dyDescent="0.25">
      <c r="A12" s="6" t="s">
        <v>5</v>
      </c>
      <c r="B12" s="7"/>
      <c r="C12" s="8"/>
      <c r="D12" s="8"/>
      <c r="E12" s="9">
        <f t="shared" si="0"/>
        <v>0</v>
      </c>
      <c r="F12" s="9">
        <f t="shared" si="1"/>
        <v>0</v>
      </c>
      <c r="G12" s="9">
        <f t="shared" si="2"/>
        <v>0</v>
      </c>
      <c r="H12" s="8"/>
      <c r="I12" s="9">
        <f t="shared" si="3"/>
        <v>0</v>
      </c>
      <c r="J12" s="9">
        <f t="shared" si="4"/>
        <v>0</v>
      </c>
      <c r="K12" s="9">
        <f t="shared" si="5"/>
        <v>0</v>
      </c>
    </row>
    <row r="13" spans="1:11" x14ac:dyDescent="0.25">
      <c r="A13" s="6" t="s">
        <v>5</v>
      </c>
      <c r="B13" s="7"/>
      <c r="C13" s="8"/>
      <c r="D13" s="8"/>
      <c r="E13" s="9">
        <f t="shared" si="0"/>
        <v>0</v>
      </c>
      <c r="F13" s="9">
        <f t="shared" si="1"/>
        <v>0</v>
      </c>
      <c r="G13" s="9">
        <f t="shared" si="2"/>
        <v>0</v>
      </c>
      <c r="H13" s="8"/>
      <c r="I13" s="9">
        <f t="shared" si="3"/>
        <v>0</v>
      </c>
      <c r="J13" s="9">
        <f t="shared" si="4"/>
        <v>0</v>
      </c>
      <c r="K13" s="9">
        <f t="shared" si="5"/>
        <v>0</v>
      </c>
    </row>
    <row r="14" spans="1:11" x14ac:dyDescent="0.25">
      <c r="A14" s="6" t="s">
        <v>5</v>
      </c>
      <c r="B14" s="7"/>
      <c r="C14" s="8"/>
      <c r="D14" s="8"/>
      <c r="E14" s="9">
        <f t="shared" si="0"/>
        <v>0</v>
      </c>
      <c r="F14" s="9">
        <f t="shared" si="1"/>
        <v>0</v>
      </c>
      <c r="G14" s="9">
        <f t="shared" si="2"/>
        <v>0</v>
      </c>
      <c r="H14" s="8"/>
      <c r="I14" s="9">
        <f t="shared" si="3"/>
        <v>0</v>
      </c>
      <c r="J14" s="9">
        <f t="shared" si="4"/>
        <v>0</v>
      </c>
      <c r="K14" s="9">
        <f t="shared" si="5"/>
        <v>0</v>
      </c>
    </row>
    <row r="15" spans="1:11" x14ac:dyDescent="0.25">
      <c r="A15" s="6" t="s">
        <v>5</v>
      </c>
      <c r="B15" s="7"/>
      <c r="C15" s="8"/>
      <c r="D15" s="8"/>
      <c r="E15" s="9">
        <f t="shared" si="0"/>
        <v>0</v>
      </c>
      <c r="F15" s="9">
        <f t="shared" si="1"/>
        <v>0</v>
      </c>
      <c r="G15" s="9">
        <f t="shared" si="2"/>
        <v>0</v>
      </c>
      <c r="H15" s="8"/>
      <c r="I15" s="9">
        <f t="shared" si="3"/>
        <v>0</v>
      </c>
      <c r="J15" s="9">
        <f t="shared" si="4"/>
        <v>0</v>
      </c>
      <c r="K15" s="9">
        <f t="shared" si="5"/>
        <v>0</v>
      </c>
    </row>
    <row r="16" spans="1:11" x14ac:dyDescent="0.25">
      <c r="A16" s="6" t="s">
        <v>5</v>
      </c>
      <c r="B16" s="7"/>
      <c r="C16" s="20"/>
      <c r="D16" s="20"/>
      <c r="E16" s="9">
        <f t="shared" si="0"/>
        <v>0</v>
      </c>
      <c r="F16" s="9">
        <f t="shared" si="1"/>
        <v>0</v>
      </c>
      <c r="G16" s="9">
        <f t="shared" si="2"/>
        <v>0</v>
      </c>
      <c r="H16" s="20"/>
      <c r="I16" s="9">
        <f t="shared" si="3"/>
        <v>0</v>
      </c>
      <c r="J16" s="9">
        <f t="shared" si="4"/>
        <v>0</v>
      </c>
      <c r="K16" s="9">
        <f t="shared" si="5"/>
        <v>0</v>
      </c>
    </row>
    <row r="17" spans="1:11" x14ac:dyDescent="0.25">
      <c r="A17" s="6" t="s">
        <v>5</v>
      </c>
      <c r="B17" s="19"/>
      <c r="C17" s="20"/>
      <c r="D17" s="20"/>
      <c r="E17" s="9">
        <f t="shared" si="0"/>
        <v>0</v>
      </c>
      <c r="F17" s="9">
        <f t="shared" si="1"/>
        <v>0</v>
      </c>
      <c r="G17" s="9">
        <f t="shared" si="2"/>
        <v>0</v>
      </c>
      <c r="H17" s="20"/>
      <c r="I17" s="9">
        <f t="shared" si="3"/>
        <v>0</v>
      </c>
      <c r="J17" s="9">
        <f t="shared" si="4"/>
        <v>0</v>
      </c>
      <c r="K17" s="9">
        <f t="shared" si="5"/>
        <v>0</v>
      </c>
    </row>
    <row r="18" spans="1:11" ht="15.75" thickBot="1" x14ac:dyDescent="0.3">
      <c r="A18" s="10" t="s">
        <v>5</v>
      </c>
      <c r="B18" s="11"/>
      <c r="C18" s="12"/>
      <c r="D18" s="12"/>
      <c r="E18" s="13">
        <f t="shared" si="0"/>
        <v>0</v>
      </c>
      <c r="F18" s="13">
        <f t="shared" si="1"/>
        <v>0</v>
      </c>
      <c r="G18" s="13">
        <f t="shared" si="2"/>
        <v>0</v>
      </c>
      <c r="H18" s="12"/>
      <c r="I18" s="13">
        <f t="shared" si="3"/>
        <v>0</v>
      </c>
      <c r="J18" s="13">
        <f t="shared" si="4"/>
        <v>0</v>
      </c>
      <c r="K18" s="13">
        <f t="shared" si="5"/>
        <v>0</v>
      </c>
    </row>
    <row r="19" spans="1:11" ht="15.75" thickBot="1" x14ac:dyDescent="0.3">
      <c r="A19" s="14"/>
      <c r="B19" s="14"/>
      <c r="C19" s="15"/>
      <c r="D19" s="15"/>
      <c r="E19" s="15"/>
      <c r="F19" s="15"/>
      <c r="G19" s="15"/>
      <c r="H19" s="15"/>
      <c r="I19" s="15"/>
      <c r="J19" s="15">
        <f>SUM(J5:J18)</f>
        <v>0</v>
      </c>
      <c r="K19" s="50">
        <f>SUM(K5:K18)</f>
        <v>0</v>
      </c>
    </row>
    <row r="20" spans="1:11" ht="15.75" thickBot="1" x14ac:dyDescent="0.3">
      <c r="A20" s="14" t="s">
        <v>47</v>
      </c>
      <c r="B20" s="14"/>
      <c r="C20" s="15"/>
      <c r="D20" s="15"/>
      <c r="E20" s="15"/>
      <c r="F20" s="15"/>
      <c r="G20" s="15"/>
      <c r="H20" s="15"/>
      <c r="I20" s="15"/>
      <c r="J20" s="15"/>
    </row>
    <row r="21" spans="1:11" s="57" customFormat="1" ht="45.75" thickBot="1" x14ac:dyDescent="0.3">
      <c r="A21" s="54" t="s">
        <v>6</v>
      </c>
      <c r="B21" s="48" t="s">
        <v>43</v>
      </c>
      <c r="C21" s="55" t="s">
        <v>45</v>
      </c>
      <c r="D21" s="53" t="s">
        <v>46</v>
      </c>
      <c r="E21" s="53" t="s">
        <v>50</v>
      </c>
      <c r="F21" s="53" t="s">
        <v>49</v>
      </c>
      <c r="G21" s="53" t="s">
        <v>51</v>
      </c>
      <c r="H21" s="56"/>
      <c r="I21" s="56"/>
      <c r="J21" s="56"/>
    </row>
    <row r="22" spans="1:11" x14ac:dyDescent="0.25">
      <c r="A22" s="16" t="s">
        <v>7</v>
      </c>
      <c r="B22" s="16"/>
      <c r="C22" s="17"/>
      <c r="D22" s="58"/>
      <c r="E22" s="63">
        <f>C22*D22/100</f>
        <v>0</v>
      </c>
      <c r="F22" s="64"/>
      <c r="G22" s="65">
        <f>E22*F22</f>
        <v>0</v>
      </c>
      <c r="H22" s="66" t="s">
        <v>32</v>
      </c>
      <c r="I22" s="66" t="s">
        <v>32</v>
      </c>
      <c r="J22" s="72">
        <f>G22</f>
        <v>0</v>
      </c>
      <c r="K22" s="18">
        <f>IF(A22="DPP",IF(E22&gt;10000,J22*(1+$F$3),J22),J22*(1+$F$3))</f>
        <v>0</v>
      </c>
    </row>
    <row r="23" spans="1:11" x14ac:dyDescent="0.25">
      <c r="A23" s="7" t="s">
        <v>7</v>
      </c>
      <c r="B23" s="7"/>
      <c r="C23" s="8"/>
      <c r="D23" s="59"/>
      <c r="E23" s="67">
        <f t="shared" ref="E23:E27" si="6">C23*D23/100</f>
        <v>0</v>
      </c>
      <c r="F23" s="51"/>
      <c r="G23" s="52">
        <f t="shared" ref="G23:G27" si="7">E23*F23</f>
        <v>0</v>
      </c>
      <c r="H23" s="62" t="s">
        <v>32</v>
      </c>
      <c r="I23" s="62" t="s">
        <v>32</v>
      </c>
      <c r="J23" s="73">
        <f t="shared" ref="J23:J27" si="8">G23</f>
        <v>0</v>
      </c>
      <c r="K23" s="9">
        <f t="shared" ref="K23:K27" si="9">IF(A23="DPP",IF(E23&gt;10000,J23*(1+$F$3),J23),J23*(1+$F$3))</f>
        <v>0</v>
      </c>
    </row>
    <row r="24" spans="1:11" x14ac:dyDescent="0.25">
      <c r="A24" s="7" t="s">
        <v>7</v>
      </c>
      <c r="B24" s="7"/>
      <c r="C24" s="8"/>
      <c r="D24" s="59"/>
      <c r="E24" s="67">
        <f t="shared" si="6"/>
        <v>0</v>
      </c>
      <c r="F24" s="51"/>
      <c r="G24" s="52">
        <f t="shared" si="7"/>
        <v>0</v>
      </c>
      <c r="H24" s="62" t="s">
        <v>32</v>
      </c>
      <c r="I24" s="62" t="s">
        <v>32</v>
      </c>
      <c r="J24" s="73">
        <f t="shared" si="8"/>
        <v>0</v>
      </c>
      <c r="K24" s="9">
        <f t="shared" si="9"/>
        <v>0</v>
      </c>
    </row>
    <row r="25" spans="1:11" x14ac:dyDescent="0.25">
      <c r="A25" s="7" t="s">
        <v>8</v>
      </c>
      <c r="B25" s="7"/>
      <c r="C25" s="8"/>
      <c r="D25" s="59"/>
      <c r="E25" s="67">
        <f t="shared" si="6"/>
        <v>0</v>
      </c>
      <c r="F25" s="51"/>
      <c r="G25" s="52">
        <f t="shared" si="7"/>
        <v>0</v>
      </c>
      <c r="H25" s="62" t="s">
        <v>32</v>
      </c>
      <c r="I25" s="62" t="s">
        <v>32</v>
      </c>
      <c r="J25" s="73">
        <f t="shared" si="8"/>
        <v>0</v>
      </c>
      <c r="K25" s="9">
        <f t="shared" si="9"/>
        <v>0</v>
      </c>
    </row>
    <row r="26" spans="1:11" x14ac:dyDescent="0.25">
      <c r="A26" s="7" t="s">
        <v>8</v>
      </c>
      <c r="B26" s="7"/>
      <c r="C26" s="8"/>
      <c r="D26" s="59"/>
      <c r="E26" s="67">
        <f t="shared" si="6"/>
        <v>0</v>
      </c>
      <c r="F26" s="51"/>
      <c r="G26" s="52">
        <f t="shared" si="7"/>
        <v>0</v>
      </c>
      <c r="H26" s="62" t="s">
        <v>32</v>
      </c>
      <c r="I26" s="62" t="s">
        <v>32</v>
      </c>
      <c r="J26" s="73">
        <f t="shared" si="8"/>
        <v>0</v>
      </c>
      <c r="K26" s="9">
        <f t="shared" si="9"/>
        <v>0</v>
      </c>
    </row>
    <row r="27" spans="1:11" ht="15.75" thickBot="1" x14ac:dyDescent="0.3">
      <c r="A27" s="11" t="s">
        <v>8</v>
      </c>
      <c r="B27" s="11"/>
      <c r="C27" s="12"/>
      <c r="D27" s="60"/>
      <c r="E27" s="68">
        <f t="shared" si="6"/>
        <v>0</v>
      </c>
      <c r="F27" s="69"/>
      <c r="G27" s="70">
        <f t="shared" si="7"/>
        <v>0</v>
      </c>
      <c r="H27" s="71" t="s">
        <v>32</v>
      </c>
      <c r="I27" s="71" t="s">
        <v>32</v>
      </c>
      <c r="J27" s="74">
        <f t="shared" si="8"/>
        <v>0</v>
      </c>
      <c r="K27" s="13">
        <f t="shared" si="9"/>
        <v>0</v>
      </c>
    </row>
    <row r="28" spans="1:11" ht="15.75" thickBot="1" x14ac:dyDescent="0.3">
      <c r="J28" s="75">
        <f>SUM(J22:J27)</f>
        <v>0</v>
      </c>
      <c r="K28" s="61">
        <f>SUM(K22:K27)</f>
        <v>0</v>
      </c>
    </row>
    <row r="29" spans="1:11" ht="15.75" thickBot="1" x14ac:dyDescent="0.3">
      <c r="A29" s="14" t="s">
        <v>48</v>
      </c>
      <c r="B29" s="14"/>
      <c r="C29" s="15"/>
      <c r="D29" s="15"/>
      <c r="E29" s="15"/>
      <c r="F29" s="15"/>
      <c r="G29" s="15"/>
      <c r="H29" s="15"/>
      <c r="I29" s="15"/>
      <c r="J29" s="15"/>
    </row>
    <row r="30" spans="1:11" s="57" customFormat="1" ht="15.75" thickBot="1" x14ac:dyDescent="0.3">
      <c r="A30" s="54" t="s">
        <v>6</v>
      </c>
      <c r="B30" s="48" t="s">
        <v>43</v>
      </c>
      <c r="C30" s="48" t="s">
        <v>12</v>
      </c>
      <c r="D30" s="48" t="s">
        <v>9</v>
      </c>
      <c r="E30" s="53" t="s">
        <v>50</v>
      </c>
      <c r="F30" s="53" t="s">
        <v>49</v>
      </c>
      <c r="G30" s="53" t="s">
        <v>51</v>
      </c>
      <c r="H30" s="56"/>
      <c r="I30" s="56"/>
      <c r="J30" s="56"/>
    </row>
    <row r="31" spans="1:11" x14ac:dyDescent="0.25">
      <c r="A31" s="16" t="s">
        <v>7</v>
      </c>
      <c r="B31" s="16"/>
      <c r="C31" s="17"/>
      <c r="D31" s="58"/>
      <c r="E31" s="63">
        <f>C31*D31</f>
        <v>0</v>
      </c>
      <c r="F31" s="76"/>
      <c r="G31" s="65">
        <f>E31*F31</f>
        <v>0</v>
      </c>
      <c r="H31" s="66" t="s">
        <v>32</v>
      </c>
      <c r="I31" s="66" t="s">
        <v>32</v>
      </c>
      <c r="J31" s="72">
        <f>G31</f>
        <v>0</v>
      </c>
      <c r="K31" s="18">
        <f>IF(A31="DPP",IF(E31&gt;10000,J31*(1+$F$3),J31),J31*(1+$F$3))</f>
        <v>0</v>
      </c>
    </row>
    <row r="32" spans="1:11" x14ac:dyDescent="0.25">
      <c r="A32" s="7" t="s">
        <v>7</v>
      </c>
      <c r="B32" s="7"/>
      <c r="C32" s="8"/>
      <c r="D32" s="59"/>
      <c r="E32" s="67">
        <f t="shared" ref="E32:E36" si="10">C32*D32</f>
        <v>0</v>
      </c>
      <c r="F32" s="77"/>
      <c r="G32" s="52">
        <f t="shared" ref="G32:G36" si="11">E32*F32</f>
        <v>0</v>
      </c>
      <c r="H32" s="62" t="s">
        <v>32</v>
      </c>
      <c r="I32" s="62" t="s">
        <v>32</v>
      </c>
      <c r="J32" s="73">
        <f t="shared" ref="J32:J36" si="12">G32</f>
        <v>0</v>
      </c>
      <c r="K32" s="9">
        <f t="shared" ref="K32:K36" si="13">IF(A32="DPP",IF(E32&gt;10000,J32*(1+$F$3),J32),J32*(1+$F$3))</f>
        <v>0</v>
      </c>
    </row>
    <row r="33" spans="1:11" x14ac:dyDescent="0.25">
      <c r="A33" s="7" t="s">
        <v>7</v>
      </c>
      <c r="B33" s="7"/>
      <c r="C33" s="8"/>
      <c r="D33" s="59"/>
      <c r="E33" s="67">
        <f t="shared" si="10"/>
        <v>0</v>
      </c>
      <c r="F33" s="77"/>
      <c r="G33" s="52">
        <f t="shared" si="11"/>
        <v>0</v>
      </c>
      <c r="H33" s="62" t="s">
        <v>32</v>
      </c>
      <c r="I33" s="62" t="s">
        <v>32</v>
      </c>
      <c r="J33" s="73">
        <f t="shared" si="12"/>
        <v>0</v>
      </c>
      <c r="K33" s="9">
        <f t="shared" si="13"/>
        <v>0</v>
      </c>
    </row>
    <row r="34" spans="1:11" x14ac:dyDescent="0.25">
      <c r="A34" s="7" t="s">
        <v>8</v>
      </c>
      <c r="B34" s="7"/>
      <c r="C34" s="8"/>
      <c r="D34" s="59"/>
      <c r="E34" s="67">
        <f t="shared" si="10"/>
        <v>0</v>
      </c>
      <c r="F34" s="77"/>
      <c r="G34" s="52">
        <f t="shared" si="11"/>
        <v>0</v>
      </c>
      <c r="H34" s="62" t="s">
        <v>32</v>
      </c>
      <c r="I34" s="62" t="s">
        <v>32</v>
      </c>
      <c r="J34" s="73">
        <f t="shared" si="12"/>
        <v>0</v>
      </c>
      <c r="K34" s="9">
        <f t="shared" si="13"/>
        <v>0</v>
      </c>
    </row>
    <row r="35" spans="1:11" x14ac:dyDescent="0.25">
      <c r="A35" s="7" t="s">
        <v>8</v>
      </c>
      <c r="B35" s="7"/>
      <c r="C35" s="8"/>
      <c r="D35" s="59"/>
      <c r="E35" s="67">
        <f t="shared" si="10"/>
        <v>0</v>
      </c>
      <c r="F35" s="77"/>
      <c r="G35" s="52">
        <f t="shared" si="11"/>
        <v>0</v>
      </c>
      <c r="H35" s="62" t="s">
        <v>32</v>
      </c>
      <c r="I35" s="62" t="s">
        <v>32</v>
      </c>
      <c r="J35" s="73">
        <f t="shared" si="12"/>
        <v>0</v>
      </c>
      <c r="K35" s="9">
        <f t="shared" si="13"/>
        <v>0</v>
      </c>
    </row>
    <row r="36" spans="1:11" ht="15.75" thickBot="1" x14ac:dyDescent="0.3">
      <c r="A36" s="11" t="s">
        <v>8</v>
      </c>
      <c r="B36" s="11"/>
      <c r="C36" s="12"/>
      <c r="D36" s="60"/>
      <c r="E36" s="68">
        <f t="shared" si="10"/>
        <v>0</v>
      </c>
      <c r="F36" s="78"/>
      <c r="G36" s="70">
        <f t="shared" si="11"/>
        <v>0</v>
      </c>
      <c r="H36" s="71" t="s">
        <v>32</v>
      </c>
      <c r="I36" s="71" t="s">
        <v>32</v>
      </c>
      <c r="J36" s="74">
        <f t="shared" si="12"/>
        <v>0</v>
      </c>
      <c r="K36" s="13">
        <f t="shared" si="13"/>
        <v>0</v>
      </c>
    </row>
    <row r="37" spans="1:11" ht="15.75" thickBot="1" x14ac:dyDescent="0.3">
      <c r="J37" s="75">
        <f>SUM(J31:J36)</f>
        <v>0</v>
      </c>
      <c r="K37" s="61">
        <f>SUM(K31:K36)</f>
        <v>0</v>
      </c>
    </row>
    <row r="38" spans="1:11" ht="15.75" thickBot="1" x14ac:dyDescent="0.3">
      <c r="A38" s="14"/>
      <c r="B38" s="14"/>
      <c r="C38" s="14"/>
    </row>
    <row r="39" spans="1:11" ht="21.75" thickBot="1" x14ac:dyDescent="0.4">
      <c r="A39" s="14"/>
      <c r="B39" s="44"/>
      <c r="C39" s="14"/>
      <c r="F39" s="46" t="s">
        <v>42</v>
      </c>
      <c r="G39" s="45">
        <f>B39</f>
        <v>0</v>
      </c>
    </row>
    <row r="40" spans="1:11" x14ac:dyDescent="0.25">
      <c r="A40" s="3" t="s">
        <v>10</v>
      </c>
    </row>
    <row r="41" spans="1:11" x14ac:dyDescent="0.25">
      <c r="A41" s="82"/>
      <c r="B41" s="82"/>
      <c r="C41" s="82"/>
      <c r="D41" s="82"/>
      <c r="E41" s="82"/>
    </row>
    <row r="42" spans="1:11" x14ac:dyDescent="0.25">
      <c r="A42" s="81"/>
      <c r="B42" s="81"/>
      <c r="C42" s="81"/>
      <c r="D42" s="81"/>
      <c r="E42" s="81"/>
    </row>
    <row r="43" spans="1:11" x14ac:dyDescent="0.25">
      <c r="A43" s="81"/>
      <c r="B43" s="81"/>
      <c r="C43" s="81"/>
      <c r="D43" s="81"/>
      <c r="E43" s="81"/>
    </row>
    <row r="44" spans="1:11" x14ac:dyDescent="0.25">
      <c r="A44" s="81"/>
      <c r="B44" s="81"/>
      <c r="C44" s="81"/>
      <c r="D44" s="81"/>
      <c r="E44" s="81"/>
    </row>
    <row r="45" spans="1:11" x14ac:dyDescent="0.25">
      <c r="A45" s="81"/>
      <c r="B45" s="81"/>
      <c r="C45" s="81"/>
      <c r="D45" s="81"/>
      <c r="E45" s="81"/>
    </row>
    <row r="46" spans="1:11" x14ac:dyDescent="0.25">
      <c r="A46" s="81"/>
      <c r="B46" s="81"/>
      <c r="C46" s="81"/>
      <c r="D46" s="81"/>
      <c r="E46" s="81"/>
    </row>
    <row r="47" spans="1:11" x14ac:dyDescent="0.25">
      <c r="A47" s="81"/>
      <c r="B47" s="81"/>
      <c r="C47" s="81"/>
      <c r="D47" s="81"/>
      <c r="E47" s="81"/>
    </row>
    <row r="48" spans="1:11" x14ac:dyDescent="0.25">
      <c r="A48" s="81"/>
      <c r="B48" s="81"/>
      <c r="C48" s="81"/>
      <c r="D48" s="81"/>
      <c r="E48" s="81"/>
    </row>
    <row r="49" spans="1:5" x14ac:dyDescent="0.25">
      <c r="A49" s="81"/>
      <c r="B49" s="81"/>
      <c r="C49" s="81"/>
      <c r="D49" s="81"/>
      <c r="E49" s="81"/>
    </row>
    <row r="50" spans="1:5" x14ac:dyDescent="0.25">
      <c r="A50" s="81"/>
      <c r="B50" s="81"/>
      <c r="C50" s="81"/>
      <c r="D50" s="81"/>
      <c r="E50" s="81"/>
    </row>
    <row r="51" spans="1:5" x14ac:dyDescent="0.25">
      <c r="A51" s="81"/>
      <c r="B51" s="81"/>
      <c r="C51" s="81"/>
      <c r="D51" s="81"/>
      <c r="E51" s="81"/>
    </row>
    <row r="52" spans="1:5" x14ac:dyDescent="0.25">
      <c r="A52" s="81"/>
      <c r="B52" s="81"/>
      <c r="C52" s="81"/>
      <c r="D52" s="81"/>
      <c r="E52" s="81"/>
    </row>
    <row r="53" spans="1:5" x14ac:dyDescent="0.25">
      <c r="A53" s="81"/>
      <c r="B53" s="81"/>
      <c r="C53" s="81"/>
      <c r="D53" s="81"/>
      <c r="E53" s="81"/>
    </row>
  </sheetData>
  <sheetProtection selectLockedCells="1"/>
  <mergeCells count="13">
    <mergeCell ref="A46:E46"/>
    <mergeCell ref="A41:E41"/>
    <mergeCell ref="A42:E42"/>
    <mergeCell ref="A43:E43"/>
    <mergeCell ref="A44:E44"/>
    <mergeCell ref="A45:E45"/>
    <mergeCell ref="A53:E53"/>
    <mergeCell ref="A47:E47"/>
    <mergeCell ref="A48:E48"/>
    <mergeCell ref="A49:E49"/>
    <mergeCell ref="A50:E50"/>
    <mergeCell ref="A51:E51"/>
    <mergeCell ref="A52:E52"/>
  </mergeCell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celkem</vt:lpstr>
      <vt:lpstr>Simulace osobní náklady na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Martínková Zuzana</dc:creator>
  <cp:lastModifiedBy>Jitka Totková</cp:lastModifiedBy>
  <cp:lastPrinted>2017-04-05T07:29:03Z</cp:lastPrinted>
  <dcterms:created xsi:type="dcterms:W3CDTF">2015-04-23T11:25:10Z</dcterms:created>
  <dcterms:modified xsi:type="dcterms:W3CDTF">2019-03-27T08:34:59Z</dcterms:modified>
</cp:coreProperties>
</file>